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9" i="1"/>
  <c r="T9"/>
  <c r="U9"/>
  <c r="V9"/>
  <c r="W9"/>
  <c r="X9"/>
  <c r="Y9"/>
  <c r="R9"/>
  <c r="R13" l="1"/>
  <c r="S13"/>
  <c r="V13"/>
  <c r="W13"/>
  <c r="AH13"/>
  <c r="AI13"/>
  <c r="AL13"/>
  <c r="AM13"/>
  <c r="W7"/>
  <c r="AM7" s="1"/>
  <c r="V7"/>
  <c r="AL7" s="1"/>
  <c r="S7"/>
  <c r="AI7" s="1"/>
  <c r="R7"/>
  <c r="AH7" s="1"/>
  <c r="Y14"/>
  <c r="AO14" s="1"/>
  <c r="X14"/>
  <c r="AN14" s="1"/>
  <c r="W14"/>
  <c r="AM14" s="1"/>
  <c r="V14"/>
  <c r="AL14" s="1"/>
  <c r="U14"/>
  <c r="AK14" s="1"/>
  <c r="T14"/>
  <c r="AJ14" s="1"/>
  <c r="S14"/>
  <c r="Y12"/>
  <c r="AO12" s="1"/>
  <c r="X12"/>
  <c r="AN12" s="1"/>
  <c r="W12"/>
  <c r="AM12" s="1"/>
  <c r="V12"/>
  <c r="AL12" s="1"/>
  <c r="U12"/>
  <c r="AK12" s="1"/>
  <c r="T12"/>
  <c r="AJ12" s="1"/>
  <c r="S12"/>
  <c r="AI12" s="1"/>
  <c r="R12"/>
  <c r="AH12" s="1"/>
  <c r="AO9"/>
  <c r="AN9"/>
  <c r="AK9"/>
  <c r="AJ9"/>
  <c r="AG9"/>
  <c r="AF9"/>
  <c r="AE9"/>
  <c r="AD9"/>
  <c r="AC9"/>
  <c r="AB9"/>
  <c r="AA9"/>
  <c r="Z9"/>
  <c r="Q9"/>
  <c r="P9"/>
  <c r="O9"/>
  <c r="N9"/>
  <c r="M9"/>
  <c r="L9"/>
  <c r="K9"/>
  <c r="J9"/>
  <c r="I9"/>
  <c r="H9"/>
  <c r="G9"/>
  <c r="F9"/>
  <c r="E9"/>
  <c r="D9"/>
  <c r="C9"/>
  <c r="B9"/>
  <c r="Y8"/>
  <c r="AO8" s="1"/>
  <c r="X8"/>
  <c r="AN8" s="1"/>
  <c r="W8"/>
  <c r="AM8" s="1"/>
  <c r="V8"/>
  <c r="AL8" s="1"/>
  <c r="U8"/>
  <c r="AK8" s="1"/>
  <c r="T8"/>
  <c r="AJ8" s="1"/>
  <c r="S8"/>
  <c r="AI8" s="1"/>
  <c r="R8"/>
  <c r="AH8" s="1"/>
  <c r="AI9" l="1"/>
  <c r="AH9"/>
  <c r="AL9"/>
  <c r="AM9"/>
</calcChain>
</file>

<file path=xl/sharedStrings.xml><?xml version="1.0" encoding="utf-8"?>
<sst xmlns="http://schemas.openxmlformats.org/spreadsheetml/2006/main" count="90" uniqueCount="27">
  <si>
    <t>INDIAN OVERSEAS BANK</t>
  </si>
  <si>
    <t>Annexure A</t>
  </si>
  <si>
    <t xml:space="preserve">MSME ACCOUNTS - Applications  Received / SANCTIONED / REJECTED FOR THE QUARTER ended </t>
  </si>
  <si>
    <t>Amount in Crore.</t>
  </si>
  <si>
    <t>Sector</t>
  </si>
  <si>
    <t>MICRO ENTERPRISES</t>
  </si>
  <si>
    <t>SMALL</t>
  </si>
  <si>
    <t>MICRO AND SMALL</t>
  </si>
  <si>
    <t>Medium Enterprise</t>
  </si>
  <si>
    <t>Total MSME</t>
  </si>
  <si>
    <t>Segment</t>
  </si>
  <si>
    <t>MANUFACTURING</t>
  </si>
  <si>
    <t>SERVICE</t>
  </si>
  <si>
    <t>MANUFACTIURING</t>
  </si>
  <si>
    <t>FB</t>
  </si>
  <si>
    <t>NFB</t>
  </si>
  <si>
    <t>AC</t>
  </si>
  <si>
    <t>AMT</t>
  </si>
  <si>
    <t>Applications pending  at the beginning of quarter</t>
  </si>
  <si>
    <t>Applications pending beyond  sanction time norms at the beginning of quarter</t>
  </si>
  <si>
    <t>Applications received during the quarter</t>
  </si>
  <si>
    <t>Applications sanctioned during the quarter</t>
  </si>
  <si>
    <t>Out of sanctions made , disbursed during the quarter(inclusive of previous sanctions)</t>
  </si>
  <si>
    <t>Applications rejected during the quarter</t>
  </si>
  <si>
    <t>Applications pending  at the end of the Quarter</t>
  </si>
  <si>
    <t>Application pending beyond sanction time norms at the end of quarter</t>
  </si>
  <si>
    <t>March2020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</si>
</sst>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2" fontId="0" fillId="0" borderId="0" xfId="0" applyNumberFormat="1"/>
    <xf numFmtId="49" fontId="1" fillId="0" borderId="0" xfId="0" applyNumberFormat="1" applyFont="1"/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2" xfId="0" applyFont="1" applyBorder="1"/>
    <xf numFmtId="0" fontId="3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ill="1"/>
    <xf numFmtId="0" fontId="0" fillId="2" borderId="1" xfId="0" applyFill="1" applyBorder="1"/>
    <xf numFmtId="0" fontId="1" fillId="0" borderId="7" xfId="0" applyFont="1" applyFill="1" applyBorder="1" applyAlignment="1">
      <alignment wrapText="1"/>
    </xf>
    <xf numFmtId="0" fontId="0" fillId="0" borderId="3" xfId="0" applyFill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2" fillId="0" borderId="3" xfId="0" applyFont="1" applyFill="1" applyBorder="1"/>
    <xf numFmtId="2" fontId="2" fillId="0" borderId="3" xfId="0" applyNumberFormat="1" applyFont="1" applyFill="1" applyBorder="1"/>
    <xf numFmtId="0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workbookViewId="0">
      <selection activeCell="L7" sqref="L7"/>
    </sheetView>
  </sheetViews>
  <sheetFormatPr defaultRowHeight="15"/>
  <cols>
    <col min="1" max="1" width="13.140625" customWidth="1"/>
    <col min="2" max="3" width="6.140625" customWidth="1"/>
    <col min="4" max="4" width="5.42578125" customWidth="1"/>
    <col min="5" max="5" width="9.5703125" customWidth="1"/>
    <col min="6" max="6" width="5.85546875" customWidth="1"/>
    <col min="7" max="7" width="6" customWidth="1"/>
    <col min="8" max="8" width="5.28515625" customWidth="1"/>
    <col min="9" max="9" width="7.140625" customWidth="1"/>
    <col min="10" max="10" width="5.42578125" customWidth="1"/>
    <col min="11" max="11" width="5.7109375" customWidth="1"/>
    <col min="12" max="12" width="5.5703125" customWidth="1"/>
    <col min="13" max="13" width="6.28515625" customWidth="1"/>
    <col min="14" max="14" width="6.140625" customWidth="1"/>
    <col min="15" max="15" width="6.5703125" customWidth="1"/>
    <col min="16" max="16" width="7.5703125" customWidth="1"/>
    <col min="17" max="17" width="7.140625" customWidth="1"/>
    <col min="18" max="18" width="6.42578125" customWidth="1"/>
    <col min="19" max="21" width="6.85546875" customWidth="1"/>
    <col min="22" max="22" width="6.42578125" customWidth="1"/>
    <col min="23" max="23" width="7.28515625" customWidth="1"/>
    <col min="24" max="24" width="5.28515625" customWidth="1"/>
    <col min="25" max="25" width="7.140625" customWidth="1"/>
    <col min="26" max="26" width="5" customWidth="1"/>
    <col min="27" max="27" width="6" customWidth="1"/>
    <col min="28" max="28" width="5" customWidth="1"/>
    <col min="29" max="29" width="7.28515625" customWidth="1"/>
    <col min="30" max="30" width="3.140625" customWidth="1"/>
    <col min="31" max="31" width="5.42578125" customWidth="1"/>
    <col min="32" max="32" width="4.7109375" customWidth="1"/>
    <col min="33" max="33" width="6.42578125" customWidth="1"/>
    <col min="34" max="34" width="5.28515625" customWidth="1"/>
    <col min="35" max="35" width="6.42578125" customWidth="1"/>
    <col min="36" max="36" width="4.85546875" customWidth="1"/>
    <col min="37" max="37" width="6.28515625" customWidth="1"/>
    <col min="38" max="38" width="5.7109375" customWidth="1"/>
    <col min="39" max="39" width="6.85546875" customWidth="1"/>
    <col min="40" max="40" width="5" customWidth="1"/>
    <col min="41" max="41" width="6.42578125" customWidth="1"/>
  </cols>
  <sheetData>
    <row r="1" spans="1:41" ht="24.75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4" t="s">
        <v>1</v>
      </c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</row>
    <row r="2" spans="1:41">
      <c r="A2" s="2" t="s">
        <v>2</v>
      </c>
      <c r="B2" s="2"/>
      <c r="C2" s="3"/>
      <c r="D2" s="2"/>
      <c r="E2" s="3"/>
      <c r="F2" s="2"/>
      <c r="G2" s="3"/>
      <c r="H2" s="2"/>
      <c r="I2" s="3"/>
      <c r="J2" s="2"/>
      <c r="K2" s="5"/>
      <c r="L2" s="2"/>
      <c r="M2" s="5"/>
      <c r="N2" s="2"/>
      <c r="O2" s="6" t="s">
        <v>26</v>
      </c>
      <c r="P2" s="2"/>
      <c r="Q2" s="7"/>
      <c r="R2" s="1"/>
      <c r="S2" s="8"/>
      <c r="T2" s="1"/>
      <c r="U2" s="8"/>
      <c r="V2" s="1"/>
      <c r="W2" s="8"/>
      <c r="X2" s="2"/>
      <c r="Y2" s="3"/>
      <c r="Z2" s="2"/>
      <c r="AA2" s="3"/>
      <c r="AB2" s="2" t="s">
        <v>3</v>
      </c>
      <c r="AC2" s="3"/>
      <c r="AD2" s="2"/>
      <c r="AE2" s="3"/>
      <c r="AF2" s="2"/>
      <c r="AG2" s="3"/>
      <c r="AH2" s="2"/>
      <c r="AI2" s="3"/>
      <c r="AJ2" s="2"/>
      <c r="AK2" s="3"/>
      <c r="AL2" s="2"/>
      <c r="AM2" s="3"/>
      <c r="AN2" s="2"/>
      <c r="AO2" s="3"/>
    </row>
    <row r="3" spans="1:41">
      <c r="A3" s="9" t="s">
        <v>4</v>
      </c>
      <c r="B3" s="25" t="s">
        <v>5</v>
      </c>
      <c r="C3" s="25"/>
      <c r="D3" s="25"/>
      <c r="E3" s="25"/>
      <c r="F3" s="25"/>
      <c r="G3" s="25"/>
      <c r="H3" s="25"/>
      <c r="I3" s="25"/>
      <c r="J3" s="25" t="s">
        <v>6</v>
      </c>
      <c r="K3" s="25"/>
      <c r="L3" s="25"/>
      <c r="M3" s="25"/>
      <c r="N3" s="25"/>
      <c r="O3" s="25"/>
      <c r="P3" s="25"/>
      <c r="Q3" s="25"/>
      <c r="R3" s="25" t="s">
        <v>7</v>
      </c>
      <c r="S3" s="25"/>
      <c r="T3" s="25"/>
      <c r="U3" s="25"/>
      <c r="V3" s="25"/>
      <c r="W3" s="25"/>
      <c r="X3" s="25"/>
      <c r="Y3" s="25"/>
      <c r="Z3" s="25" t="s">
        <v>8</v>
      </c>
      <c r="AA3" s="25"/>
      <c r="AB3" s="25"/>
      <c r="AC3" s="25"/>
      <c r="AD3" s="25"/>
      <c r="AE3" s="25"/>
      <c r="AF3" s="25"/>
      <c r="AG3" s="25"/>
      <c r="AH3" s="25" t="s">
        <v>9</v>
      </c>
      <c r="AI3" s="25"/>
      <c r="AJ3" s="25"/>
      <c r="AK3" s="25"/>
      <c r="AL3" s="25"/>
      <c r="AM3" s="25"/>
      <c r="AN3" s="25"/>
      <c r="AO3" s="25"/>
    </row>
    <row r="4" spans="1:41">
      <c r="A4" s="9" t="s">
        <v>10</v>
      </c>
      <c r="B4" s="27" t="s">
        <v>11</v>
      </c>
      <c r="C4" s="28"/>
      <c r="D4" s="28"/>
      <c r="E4" s="28"/>
      <c r="F4" s="25" t="s">
        <v>12</v>
      </c>
      <c r="G4" s="25"/>
      <c r="H4" s="25"/>
      <c r="I4" s="25"/>
      <c r="J4" s="29" t="s">
        <v>11</v>
      </c>
      <c r="K4" s="29"/>
      <c r="L4" s="29"/>
      <c r="M4" s="30"/>
      <c r="N4" s="25" t="s">
        <v>12</v>
      </c>
      <c r="O4" s="25"/>
      <c r="P4" s="25"/>
      <c r="Q4" s="25"/>
      <c r="R4" s="25" t="s">
        <v>11</v>
      </c>
      <c r="S4" s="25"/>
      <c r="T4" s="25"/>
      <c r="U4" s="25"/>
      <c r="V4" s="25" t="s">
        <v>12</v>
      </c>
      <c r="W4" s="25"/>
      <c r="X4" s="25"/>
      <c r="Y4" s="25"/>
      <c r="Z4" s="26" t="s">
        <v>11</v>
      </c>
      <c r="AA4" s="26"/>
      <c r="AB4" s="26"/>
      <c r="AC4" s="26"/>
      <c r="AD4" s="25" t="s">
        <v>12</v>
      </c>
      <c r="AE4" s="25"/>
      <c r="AF4" s="25"/>
      <c r="AG4" s="25"/>
      <c r="AH4" s="25" t="s">
        <v>13</v>
      </c>
      <c r="AI4" s="25"/>
      <c r="AJ4" s="25"/>
      <c r="AK4" s="25"/>
      <c r="AL4" s="25" t="s">
        <v>12</v>
      </c>
      <c r="AM4" s="25"/>
      <c r="AN4" s="25"/>
      <c r="AO4" s="25"/>
    </row>
    <row r="5" spans="1:41">
      <c r="A5" s="9"/>
      <c r="B5" s="25" t="s">
        <v>14</v>
      </c>
      <c r="C5" s="25"/>
      <c r="D5" s="24" t="s">
        <v>15</v>
      </c>
      <c r="E5" s="24"/>
      <c r="F5" s="25" t="s">
        <v>14</v>
      </c>
      <c r="G5" s="25"/>
      <c r="H5" s="24" t="s">
        <v>15</v>
      </c>
      <c r="I5" s="24"/>
      <c r="J5" s="25" t="s">
        <v>14</v>
      </c>
      <c r="K5" s="25"/>
      <c r="L5" s="24" t="s">
        <v>15</v>
      </c>
      <c r="M5" s="24"/>
      <c r="N5" s="25" t="s">
        <v>14</v>
      </c>
      <c r="O5" s="25"/>
      <c r="P5" s="24" t="s">
        <v>15</v>
      </c>
      <c r="Q5" s="24"/>
      <c r="R5" s="25" t="s">
        <v>14</v>
      </c>
      <c r="S5" s="25"/>
      <c r="T5" s="24" t="s">
        <v>15</v>
      </c>
      <c r="U5" s="24"/>
      <c r="V5" s="25" t="s">
        <v>14</v>
      </c>
      <c r="W5" s="25"/>
      <c r="X5" s="24" t="s">
        <v>15</v>
      </c>
      <c r="Y5" s="24"/>
      <c r="Z5" s="25" t="s">
        <v>14</v>
      </c>
      <c r="AA5" s="25"/>
      <c r="AB5" s="24" t="s">
        <v>15</v>
      </c>
      <c r="AC5" s="24"/>
      <c r="AD5" s="25" t="s">
        <v>14</v>
      </c>
      <c r="AE5" s="25"/>
      <c r="AF5" s="24" t="s">
        <v>15</v>
      </c>
      <c r="AG5" s="24"/>
      <c r="AH5" s="25" t="s">
        <v>14</v>
      </c>
      <c r="AI5" s="25"/>
      <c r="AJ5" s="24" t="s">
        <v>15</v>
      </c>
      <c r="AK5" s="24"/>
      <c r="AL5" s="25" t="s">
        <v>14</v>
      </c>
      <c r="AM5" s="25"/>
      <c r="AN5" s="24" t="s">
        <v>15</v>
      </c>
      <c r="AO5" s="24"/>
    </row>
    <row r="6" spans="1:41">
      <c r="A6" s="10"/>
      <c r="B6" s="11" t="s">
        <v>16</v>
      </c>
      <c r="C6" s="12" t="s">
        <v>17</v>
      </c>
      <c r="D6" s="11" t="s">
        <v>16</v>
      </c>
      <c r="E6" s="12" t="s">
        <v>17</v>
      </c>
      <c r="F6" s="11" t="s">
        <v>16</v>
      </c>
      <c r="G6" s="12" t="s">
        <v>17</v>
      </c>
      <c r="H6" s="11" t="s">
        <v>16</v>
      </c>
      <c r="I6" s="12" t="s">
        <v>17</v>
      </c>
      <c r="J6" s="11" t="s">
        <v>16</v>
      </c>
      <c r="K6" s="12" t="s">
        <v>17</v>
      </c>
      <c r="L6" s="11" t="s">
        <v>16</v>
      </c>
      <c r="M6" s="12" t="s">
        <v>17</v>
      </c>
      <c r="N6" s="11" t="s">
        <v>16</v>
      </c>
      <c r="O6" s="12" t="s">
        <v>17</v>
      </c>
      <c r="P6" s="11" t="s">
        <v>16</v>
      </c>
      <c r="Q6" s="12" t="s">
        <v>17</v>
      </c>
      <c r="R6" s="11" t="s">
        <v>16</v>
      </c>
      <c r="S6" s="12" t="s">
        <v>17</v>
      </c>
      <c r="T6" s="11" t="s">
        <v>16</v>
      </c>
      <c r="U6" s="12" t="s">
        <v>17</v>
      </c>
      <c r="V6" s="11" t="s">
        <v>16</v>
      </c>
      <c r="W6" s="12" t="s">
        <v>17</v>
      </c>
      <c r="X6" s="11" t="s">
        <v>16</v>
      </c>
      <c r="Y6" s="12" t="s">
        <v>17</v>
      </c>
      <c r="Z6" s="11" t="s">
        <v>16</v>
      </c>
      <c r="AA6" s="12" t="s">
        <v>17</v>
      </c>
      <c r="AB6" s="11" t="s">
        <v>16</v>
      </c>
      <c r="AC6" s="12" t="s">
        <v>17</v>
      </c>
      <c r="AD6" s="11" t="s">
        <v>16</v>
      </c>
      <c r="AE6" s="12" t="s">
        <v>17</v>
      </c>
      <c r="AF6" s="11" t="s">
        <v>16</v>
      </c>
      <c r="AG6" s="12" t="s">
        <v>17</v>
      </c>
      <c r="AH6" s="11" t="s">
        <v>16</v>
      </c>
      <c r="AI6" s="12" t="s">
        <v>17</v>
      </c>
      <c r="AJ6" s="11" t="s">
        <v>16</v>
      </c>
      <c r="AK6" s="12" t="s">
        <v>17</v>
      </c>
      <c r="AL6" s="11" t="s">
        <v>16</v>
      </c>
      <c r="AM6" s="12" t="s">
        <v>17</v>
      </c>
      <c r="AN6" s="11" t="s">
        <v>16</v>
      </c>
      <c r="AO6" s="12" t="s">
        <v>17</v>
      </c>
    </row>
    <row r="7" spans="1:41" ht="48">
      <c r="A7" s="13" t="s">
        <v>18</v>
      </c>
      <c r="B7" s="21">
        <v>75</v>
      </c>
      <c r="C7" s="21">
        <v>18.59</v>
      </c>
      <c r="D7" s="21">
        <v>0</v>
      </c>
      <c r="E7" s="21">
        <v>0</v>
      </c>
      <c r="F7" s="21">
        <v>755</v>
      </c>
      <c r="G7" s="21">
        <v>40.21</v>
      </c>
      <c r="H7" s="21">
        <v>0</v>
      </c>
      <c r="I7" s="21">
        <v>0</v>
      </c>
      <c r="J7" s="21">
        <v>26</v>
      </c>
      <c r="K7" s="21">
        <v>10.25</v>
      </c>
      <c r="L7" s="21">
        <v>0</v>
      </c>
      <c r="M7" s="21">
        <v>0</v>
      </c>
      <c r="N7" s="21">
        <v>30</v>
      </c>
      <c r="O7" s="21">
        <v>3.75</v>
      </c>
      <c r="P7" s="21">
        <v>0</v>
      </c>
      <c r="Q7" s="21">
        <v>0</v>
      </c>
      <c r="R7" s="21">
        <f>B7+J7</f>
        <v>101</v>
      </c>
      <c r="S7" s="21">
        <f>C7+K7</f>
        <v>28.84</v>
      </c>
      <c r="T7" s="21">
        <v>0</v>
      </c>
      <c r="U7" s="21">
        <v>0</v>
      </c>
      <c r="V7" s="21">
        <f>F7+N7</f>
        <v>785</v>
      </c>
      <c r="W7" s="21">
        <f>G7+O7</f>
        <v>43.96</v>
      </c>
      <c r="X7" s="21">
        <v>0</v>
      </c>
      <c r="Y7" s="21">
        <v>0</v>
      </c>
      <c r="Z7" s="21">
        <v>3</v>
      </c>
      <c r="AA7" s="21">
        <v>15.25</v>
      </c>
      <c r="AB7" s="21">
        <v>0</v>
      </c>
      <c r="AC7" s="21">
        <v>0</v>
      </c>
      <c r="AD7" s="21">
        <v>2</v>
      </c>
      <c r="AE7" s="21">
        <v>4.5</v>
      </c>
      <c r="AF7" s="21">
        <v>0</v>
      </c>
      <c r="AG7" s="21">
        <v>0</v>
      </c>
      <c r="AH7" s="21">
        <f>R7+Z7</f>
        <v>104</v>
      </c>
      <c r="AI7" s="21">
        <f>S7+AA7</f>
        <v>44.09</v>
      </c>
      <c r="AJ7" s="21">
        <v>0</v>
      </c>
      <c r="AK7" s="21">
        <v>0</v>
      </c>
      <c r="AL7" s="21">
        <f>V7+AD7</f>
        <v>787</v>
      </c>
      <c r="AM7" s="21">
        <f>W7+AE7</f>
        <v>48.46</v>
      </c>
      <c r="AN7" s="21">
        <v>0</v>
      </c>
      <c r="AO7" s="21">
        <v>0</v>
      </c>
    </row>
    <row r="8" spans="1:41" s="20" customFormat="1" ht="72.75">
      <c r="A8" s="31" t="s">
        <v>19</v>
      </c>
      <c r="B8" s="32">
        <v>0</v>
      </c>
      <c r="C8" s="33">
        <v>0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33">
        <v>0</v>
      </c>
      <c r="P8" s="32">
        <v>0</v>
      </c>
      <c r="Q8" s="33">
        <v>0</v>
      </c>
      <c r="R8" s="34">
        <f t="shared" ref="R8:Y14" si="0">B8+J8</f>
        <v>0</v>
      </c>
      <c r="S8" s="35">
        <f t="shared" si="0"/>
        <v>0</v>
      </c>
      <c r="T8" s="34">
        <f t="shared" si="0"/>
        <v>0</v>
      </c>
      <c r="U8" s="35">
        <f t="shared" si="0"/>
        <v>0</v>
      </c>
      <c r="V8" s="34">
        <f t="shared" si="0"/>
        <v>0</v>
      </c>
      <c r="W8" s="35">
        <f t="shared" si="0"/>
        <v>0</v>
      </c>
      <c r="X8" s="34">
        <f t="shared" si="0"/>
        <v>0</v>
      </c>
      <c r="Y8" s="35">
        <f t="shared" si="0"/>
        <v>0</v>
      </c>
      <c r="Z8" s="32">
        <v>0</v>
      </c>
      <c r="AA8" s="33">
        <v>0</v>
      </c>
      <c r="AB8" s="32">
        <v>0</v>
      </c>
      <c r="AC8" s="33">
        <v>0</v>
      </c>
      <c r="AD8" s="32">
        <v>0</v>
      </c>
      <c r="AE8" s="33">
        <v>0</v>
      </c>
      <c r="AF8" s="32">
        <v>0</v>
      </c>
      <c r="AG8" s="33">
        <v>0</v>
      </c>
      <c r="AH8" s="36">
        <f t="shared" ref="AH8:AO14" si="1">R8+Z8</f>
        <v>0</v>
      </c>
      <c r="AI8" s="37">
        <f t="shared" si="1"/>
        <v>0</v>
      </c>
      <c r="AJ8" s="36">
        <f t="shared" si="1"/>
        <v>0</v>
      </c>
      <c r="AK8" s="37">
        <f t="shared" si="1"/>
        <v>0</v>
      </c>
      <c r="AL8" s="36">
        <f t="shared" si="1"/>
        <v>0</v>
      </c>
      <c r="AM8" s="37">
        <f t="shared" si="1"/>
        <v>0</v>
      </c>
      <c r="AN8" s="36">
        <f t="shared" si="1"/>
        <v>0</v>
      </c>
      <c r="AO8" s="37">
        <f t="shared" si="1"/>
        <v>0</v>
      </c>
    </row>
    <row r="9" spans="1:41" s="20" customFormat="1" ht="36.75">
      <c r="A9" s="14" t="s">
        <v>20</v>
      </c>
      <c r="B9" s="15">
        <f>B10+B12+B13-B7</f>
        <v>3176</v>
      </c>
      <c r="C9" s="15">
        <f t="shared" ref="C9:AO9" si="2">C10+C12+C13-C7</f>
        <v>344.40000000000003</v>
      </c>
      <c r="D9" s="15">
        <f t="shared" si="2"/>
        <v>339</v>
      </c>
      <c r="E9" s="15">
        <f t="shared" si="2"/>
        <v>123.33</v>
      </c>
      <c r="F9" s="15">
        <f t="shared" si="2"/>
        <v>73534</v>
      </c>
      <c r="G9" s="15">
        <f t="shared" si="2"/>
        <v>818.79</v>
      </c>
      <c r="H9" s="15">
        <f t="shared" si="2"/>
        <v>136</v>
      </c>
      <c r="I9" s="15">
        <f t="shared" si="2"/>
        <v>17.760000000000002</v>
      </c>
      <c r="J9" s="15">
        <f t="shared" si="2"/>
        <v>875</v>
      </c>
      <c r="K9" s="15">
        <f t="shared" si="2"/>
        <v>949.92000000000007</v>
      </c>
      <c r="L9" s="15">
        <f>L10+L12+L13-L7</f>
        <v>707</v>
      </c>
      <c r="M9" s="15">
        <f>M10+M12+M13-M7</f>
        <v>254.84</v>
      </c>
      <c r="N9" s="15">
        <f t="shared" si="2"/>
        <v>1097</v>
      </c>
      <c r="O9" s="15">
        <f t="shared" si="2"/>
        <v>298.91000000000003</v>
      </c>
      <c r="P9" s="15">
        <f>P10+P12+P13-P7</f>
        <v>127</v>
      </c>
      <c r="Q9" s="15">
        <f>Q10+Q12+Q13-Q7</f>
        <v>239.03</v>
      </c>
      <c r="R9" s="15">
        <f>B9+J9</f>
        <v>4051</v>
      </c>
      <c r="S9" s="15">
        <f t="shared" si="0"/>
        <v>1294.3200000000002</v>
      </c>
      <c r="T9" s="15">
        <f t="shared" si="0"/>
        <v>1046</v>
      </c>
      <c r="U9" s="15">
        <f t="shared" si="0"/>
        <v>378.17</v>
      </c>
      <c r="V9" s="15">
        <f t="shared" si="0"/>
        <v>74631</v>
      </c>
      <c r="W9" s="15">
        <f t="shared" si="0"/>
        <v>1117.7</v>
      </c>
      <c r="X9" s="15">
        <f t="shared" si="0"/>
        <v>263</v>
      </c>
      <c r="Y9" s="15">
        <f t="shared" si="0"/>
        <v>256.79000000000002</v>
      </c>
      <c r="Z9" s="15">
        <f t="shared" si="2"/>
        <v>76</v>
      </c>
      <c r="AA9" s="15">
        <f t="shared" si="2"/>
        <v>153.77000000000001</v>
      </c>
      <c r="AB9" s="15">
        <f t="shared" si="2"/>
        <v>67</v>
      </c>
      <c r="AC9" s="15">
        <f t="shared" si="2"/>
        <v>54.43</v>
      </c>
      <c r="AD9" s="15">
        <f t="shared" si="2"/>
        <v>48</v>
      </c>
      <c r="AE9" s="15">
        <f t="shared" si="2"/>
        <v>361.03</v>
      </c>
      <c r="AF9" s="15">
        <f t="shared" si="2"/>
        <v>32</v>
      </c>
      <c r="AG9" s="15">
        <f t="shared" si="2"/>
        <v>42.08</v>
      </c>
      <c r="AH9" s="15">
        <f t="shared" si="2"/>
        <v>4127</v>
      </c>
      <c r="AI9" s="15">
        <f t="shared" si="2"/>
        <v>1448.0900000000001</v>
      </c>
      <c r="AJ9" s="15">
        <f t="shared" si="2"/>
        <v>1113</v>
      </c>
      <c r="AK9" s="15">
        <f t="shared" si="2"/>
        <v>432.6</v>
      </c>
      <c r="AL9" s="15">
        <f t="shared" si="2"/>
        <v>74679</v>
      </c>
      <c r="AM9" s="15">
        <f t="shared" si="2"/>
        <v>1478.73</v>
      </c>
      <c r="AN9" s="15">
        <f t="shared" si="2"/>
        <v>295</v>
      </c>
      <c r="AO9" s="15">
        <f t="shared" si="2"/>
        <v>298.87</v>
      </c>
    </row>
    <row r="10" spans="1:41" s="20" customFormat="1" ht="48.75">
      <c r="A10" s="14" t="s">
        <v>21</v>
      </c>
      <c r="B10" s="15">
        <v>3107</v>
      </c>
      <c r="C10" s="16">
        <v>332.04</v>
      </c>
      <c r="D10" s="15">
        <v>339</v>
      </c>
      <c r="E10" s="16">
        <v>123.33</v>
      </c>
      <c r="F10" s="15">
        <v>73210</v>
      </c>
      <c r="G10" s="16">
        <v>809.83</v>
      </c>
      <c r="H10" s="15">
        <v>136</v>
      </c>
      <c r="I10" s="16">
        <v>17.760000000000002</v>
      </c>
      <c r="J10" s="15">
        <v>865</v>
      </c>
      <c r="K10" s="16">
        <v>943.07</v>
      </c>
      <c r="L10" s="15">
        <v>707</v>
      </c>
      <c r="M10" s="16">
        <v>254.84</v>
      </c>
      <c r="N10" s="15">
        <v>1077</v>
      </c>
      <c r="O10" s="16">
        <v>293.31</v>
      </c>
      <c r="P10" s="15">
        <v>127</v>
      </c>
      <c r="Q10" s="16">
        <v>239.03</v>
      </c>
      <c r="R10" s="17">
        <v>3972</v>
      </c>
      <c r="S10" s="17">
        <v>1275.1100000000001</v>
      </c>
      <c r="T10" s="17">
        <v>1046</v>
      </c>
      <c r="U10" s="17">
        <v>378.17</v>
      </c>
      <c r="V10" s="17">
        <v>74287</v>
      </c>
      <c r="W10" s="17">
        <v>1103.1400000000001</v>
      </c>
      <c r="X10" s="17">
        <v>263</v>
      </c>
      <c r="Y10" s="17">
        <v>256.79000000000002</v>
      </c>
      <c r="Z10" s="17">
        <v>72</v>
      </c>
      <c r="AA10" s="18">
        <v>135.62</v>
      </c>
      <c r="AB10" s="17">
        <v>67</v>
      </c>
      <c r="AC10" s="18">
        <v>54.43</v>
      </c>
      <c r="AD10" s="17">
        <v>46</v>
      </c>
      <c r="AE10" s="18">
        <v>356.14</v>
      </c>
      <c r="AF10" s="17">
        <v>32</v>
      </c>
      <c r="AG10" s="18">
        <v>42.08</v>
      </c>
      <c r="AH10" s="19">
        <v>4044</v>
      </c>
      <c r="AI10" s="19">
        <v>1410.73</v>
      </c>
      <c r="AJ10" s="19">
        <v>1113</v>
      </c>
      <c r="AK10" s="19">
        <v>432.6</v>
      </c>
      <c r="AL10" s="19">
        <v>74333</v>
      </c>
      <c r="AM10" s="19">
        <v>1459.2800000000002</v>
      </c>
      <c r="AN10" s="19">
        <v>295</v>
      </c>
      <c r="AO10" s="19">
        <v>298.87</v>
      </c>
    </row>
    <row r="11" spans="1:41" s="20" customFormat="1" ht="72.75">
      <c r="A11" s="14" t="s">
        <v>22</v>
      </c>
      <c r="B11" s="15">
        <v>3107</v>
      </c>
      <c r="C11" s="16">
        <v>332.04</v>
      </c>
      <c r="D11" s="15">
        <v>339</v>
      </c>
      <c r="E11" s="16">
        <v>123.33</v>
      </c>
      <c r="F11" s="15">
        <v>73210</v>
      </c>
      <c r="G11" s="16">
        <v>809.83</v>
      </c>
      <c r="H11" s="15">
        <v>136</v>
      </c>
      <c r="I11" s="16">
        <v>17.760000000000002</v>
      </c>
      <c r="J11" s="15">
        <v>865</v>
      </c>
      <c r="K11" s="16">
        <v>943.07</v>
      </c>
      <c r="L11" s="15">
        <v>707</v>
      </c>
      <c r="M11" s="16">
        <v>254.84</v>
      </c>
      <c r="N11" s="15">
        <v>1077</v>
      </c>
      <c r="O11" s="16">
        <v>293.31</v>
      </c>
      <c r="P11" s="15">
        <v>127</v>
      </c>
      <c r="Q11" s="16">
        <v>239.03</v>
      </c>
      <c r="R11" s="17">
        <v>3972</v>
      </c>
      <c r="S11" s="17">
        <v>1275.1100000000001</v>
      </c>
      <c r="T11" s="17">
        <v>1046</v>
      </c>
      <c r="U11" s="17">
        <v>378.17</v>
      </c>
      <c r="V11" s="17">
        <v>74287</v>
      </c>
      <c r="W11" s="17">
        <v>1103.1400000000001</v>
      </c>
      <c r="X11" s="17">
        <v>263</v>
      </c>
      <c r="Y11" s="17">
        <v>256.79000000000002</v>
      </c>
      <c r="Z11" s="17">
        <v>72</v>
      </c>
      <c r="AA11" s="18">
        <v>135.62</v>
      </c>
      <c r="AB11" s="17">
        <v>67</v>
      </c>
      <c r="AC11" s="18">
        <v>54.43</v>
      </c>
      <c r="AD11" s="17">
        <v>46</v>
      </c>
      <c r="AE11" s="18">
        <v>356.14</v>
      </c>
      <c r="AF11" s="17">
        <v>32</v>
      </c>
      <c r="AG11" s="18">
        <v>42.08</v>
      </c>
      <c r="AH11" s="19">
        <v>4044</v>
      </c>
      <c r="AI11" s="19">
        <v>1410.73</v>
      </c>
      <c r="AJ11" s="19">
        <v>1113</v>
      </c>
      <c r="AK11" s="19">
        <v>432.6</v>
      </c>
      <c r="AL11" s="19">
        <v>74333</v>
      </c>
      <c r="AM11" s="19">
        <v>1459.2800000000002</v>
      </c>
      <c r="AN11" s="19">
        <v>295</v>
      </c>
      <c r="AO11" s="19">
        <v>298.87</v>
      </c>
    </row>
    <row r="12" spans="1:41" s="20" customFormat="1" ht="36.75">
      <c r="A12" s="38" t="s">
        <v>23</v>
      </c>
      <c r="B12" s="39">
        <v>70</v>
      </c>
      <c r="C12" s="40">
        <v>12.5</v>
      </c>
      <c r="D12" s="39">
        <v>0</v>
      </c>
      <c r="E12" s="40">
        <v>0</v>
      </c>
      <c r="F12" s="39">
        <v>354</v>
      </c>
      <c r="G12" s="40">
        <v>11.99</v>
      </c>
      <c r="H12" s="39">
        <v>0</v>
      </c>
      <c r="I12" s="40">
        <v>0</v>
      </c>
      <c r="J12" s="39">
        <v>13</v>
      </c>
      <c r="K12" s="40">
        <v>8.01</v>
      </c>
      <c r="L12" s="39">
        <v>0</v>
      </c>
      <c r="M12" s="40">
        <v>0</v>
      </c>
      <c r="N12" s="39">
        <v>21</v>
      </c>
      <c r="O12" s="40">
        <v>6.1</v>
      </c>
      <c r="P12" s="39">
        <v>0</v>
      </c>
      <c r="Q12" s="40">
        <v>0</v>
      </c>
      <c r="R12" s="41">
        <f>B12+J12</f>
        <v>83</v>
      </c>
      <c r="S12" s="42">
        <f>C12+K12</f>
        <v>20.509999999999998</v>
      </c>
      <c r="T12" s="41">
        <f t="shared" si="0"/>
        <v>0</v>
      </c>
      <c r="U12" s="42">
        <f t="shared" si="0"/>
        <v>0</v>
      </c>
      <c r="V12" s="41">
        <f t="shared" si="0"/>
        <v>375</v>
      </c>
      <c r="W12" s="42">
        <f t="shared" si="0"/>
        <v>18.09</v>
      </c>
      <c r="X12" s="41">
        <f t="shared" si="0"/>
        <v>0</v>
      </c>
      <c r="Y12" s="42">
        <f t="shared" si="0"/>
        <v>0</v>
      </c>
      <c r="Z12" s="39">
        <v>4</v>
      </c>
      <c r="AA12" s="40">
        <v>19.149999999999999</v>
      </c>
      <c r="AB12" s="39">
        <v>0</v>
      </c>
      <c r="AC12" s="40">
        <v>0</v>
      </c>
      <c r="AD12" s="39">
        <v>2</v>
      </c>
      <c r="AE12" s="40">
        <v>4.99</v>
      </c>
      <c r="AF12" s="39">
        <v>0</v>
      </c>
      <c r="AG12" s="40">
        <v>0</v>
      </c>
      <c r="AH12" s="43">
        <f t="shared" si="1"/>
        <v>87</v>
      </c>
      <c r="AI12" s="44">
        <f t="shared" si="1"/>
        <v>39.659999999999997</v>
      </c>
      <c r="AJ12" s="43">
        <f t="shared" si="1"/>
        <v>0</v>
      </c>
      <c r="AK12" s="44">
        <f t="shared" si="1"/>
        <v>0</v>
      </c>
      <c r="AL12" s="43">
        <f t="shared" si="1"/>
        <v>377</v>
      </c>
      <c r="AM12" s="44">
        <f t="shared" si="1"/>
        <v>23.08</v>
      </c>
      <c r="AN12" s="43">
        <f t="shared" si="1"/>
        <v>0</v>
      </c>
      <c r="AO12" s="44">
        <f t="shared" si="1"/>
        <v>0</v>
      </c>
    </row>
    <row r="13" spans="1:41" s="20" customFormat="1" ht="48.75">
      <c r="A13" s="14" t="s">
        <v>24</v>
      </c>
      <c r="B13" s="45">
        <v>74</v>
      </c>
      <c r="C13" s="45">
        <v>18.45</v>
      </c>
      <c r="D13" s="45">
        <v>0</v>
      </c>
      <c r="E13" s="45">
        <v>0</v>
      </c>
      <c r="F13" s="45">
        <v>725</v>
      </c>
      <c r="G13" s="45">
        <v>37.18</v>
      </c>
      <c r="H13" s="45">
        <v>0</v>
      </c>
      <c r="I13" s="45">
        <v>0</v>
      </c>
      <c r="J13" s="45">
        <v>23</v>
      </c>
      <c r="K13" s="45">
        <v>9.09</v>
      </c>
      <c r="L13" s="45">
        <v>0</v>
      </c>
      <c r="M13" s="45">
        <v>0</v>
      </c>
      <c r="N13" s="45">
        <v>29</v>
      </c>
      <c r="O13" s="45">
        <v>3.25</v>
      </c>
      <c r="P13" s="45">
        <v>0</v>
      </c>
      <c r="Q13" s="45">
        <v>0</v>
      </c>
      <c r="R13" s="45">
        <f>B13+J13</f>
        <v>97</v>
      </c>
      <c r="S13" s="45">
        <f>C13+K13</f>
        <v>27.54</v>
      </c>
      <c r="T13" s="45">
        <v>0</v>
      </c>
      <c r="U13" s="45">
        <v>0</v>
      </c>
      <c r="V13" s="45">
        <f>F13+N13</f>
        <v>754</v>
      </c>
      <c r="W13" s="45">
        <f>G13+O13</f>
        <v>40.43</v>
      </c>
      <c r="X13" s="45">
        <v>0</v>
      </c>
      <c r="Y13" s="45">
        <v>0</v>
      </c>
      <c r="Z13" s="45">
        <v>3</v>
      </c>
      <c r="AA13" s="45">
        <v>14.25</v>
      </c>
      <c r="AB13" s="45">
        <v>0</v>
      </c>
      <c r="AC13" s="45">
        <v>0</v>
      </c>
      <c r="AD13" s="45">
        <v>2</v>
      </c>
      <c r="AE13" s="45">
        <v>4.4000000000000004</v>
      </c>
      <c r="AF13" s="45">
        <v>0</v>
      </c>
      <c r="AG13" s="45">
        <v>0</v>
      </c>
      <c r="AH13" s="45">
        <f>R13+Z13</f>
        <v>100</v>
      </c>
      <c r="AI13" s="45">
        <f>S13+AA13</f>
        <v>41.79</v>
      </c>
      <c r="AJ13" s="45">
        <v>0</v>
      </c>
      <c r="AK13" s="45">
        <v>0</v>
      </c>
      <c r="AL13" s="45">
        <f>V13+AD13</f>
        <v>756</v>
      </c>
      <c r="AM13" s="45">
        <f>W13+AE13</f>
        <v>44.83</v>
      </c>
      <c r="AN13" s="45">
        <v>0</v>
      </c>
      <c r="AO13" s="45">
        <v>0</v>
      </c>
    </row>
    <row r="14" spans="1:41" ht="60.75">
      <c r="A14" s="22" t="s">
        <v>25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 t="shared" si="0"/>
        <v>0</v>
      </c>
      <c r="T14" s="23">
        <f t="shared" si="0"/>
        <v>0</v>
      </c>
      <c r="U14" s="23">
        <f t="shared" si="0"/>
        <v>0</v>
      </c>
      <c r="V14" s="23">
        <f t="shared" si="0"/>
        <v>0</v>
      </c>
      <c r="W14" s="23">
        <f t="shared" si="0"/>
        <v>0</v>
      </c>
      <c r="X14" s="23">
        <f t="shared" si="0"/>
        <v>0</v>
      </c>
      <c r="Y14" s="23">
        <f t="shared" si="0"/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f t="shared" si="1"/>
        <v>0</v>
      </c>
      <c r="AK14" s="23">
        <f t="shared" si="1"/>
        <v>0</v>
      </c>
      <c r="AL14" s="23">
        <f t="shared" si="1"/>
        <v>0</v>
      </c>
      <c r="AM14" s="23">
        <f t="shared" si="1"/>
        <v>0</v>
      </c>
      <c r="AN14" s="23">
        <f t="shared" si="1"/>
        <v>0</v>
      </c>
      <c r="AO14" s="23">
        <f t="shared" si="1"/>
        <v>0</v>
      </c>
    </row>
  </sheetData>
  <mergeCells count="35">
    <mergeCell ref="B3:I3"/>
    <mergeCell ref="J3:Q3"/>
    <mergeCell ref="R3:Y3"/>
    <mergeCell ref="Z3:AG3"/>
    <mergeCell ref="AH3:AO3"/>
    <mergeCell ref="AL4:AO4"/>
    <mergeCell ref="B5:C5"/>
    <mergeCell ref="D5:E5"/>
    <mergeCell ref="F5:G5"/>
    <mergeCell ref="H5:I5"/>
    <mergeCell ref="J5:K5"/>
    <mergeCell ref="B4:E4"/>
    <mergeCell ref="F4:I4"/>
    <mergeCell ref="J4:M4"/>
    <mergeCell ref="N4:Q4"/>
    <mergeCell ref="R4:U4"/>
    <mergeCell ref="V5:W5"/>
    <mergeCell ref="V4:Y4"/>
    <mergeCell ref="Z4:AC4"/>
    <mergeCell ref="AD4:AG4"/>
    <mergeCell ref="AH4:AK4"/>
    <mergeCell ref="L5:M5"/>
    <mergeCell ref="N5:O5"/>
    <mergeCell ref="P5:Q5"/>
    <mergeCell ref="R5:S5"/>
    <mergeCell ref="T5:U5"/>
    <mergeCell ref="AJ5:AK5"/>
    <mergeCell ref="AL5:AM5"/>
    <mergeCell ref="AN5:AO5"/>
    <mergeCell ref="X5:Y5"/>
    <mergeCell ref="Z5:AA5"/>
    <mergeCell ref="AB5:AC5"/>
    <mergeCell ref="AD5:AE5"/>
    <mergeCell ref="AF5:AG5"/>
    <mergeCell ref="AH5:AI5"/>
  </mergeCells>
  <pageMargins left="0.2" right="0.2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2020-05-19T10:06:30Z</dcterms:modified>
</cp:coreProperties>
</file>